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05" windowWidth="17400" windowHeight="7425" activeTab="1"/>
  </bookViews>
  <sheets>
    <sheet name="Лист1" sheetId="1" r:id="rId1"/>
    <sheet name="Лист2" sheetId="2" r:id="rId2"/>
    <sheet name="Лист3" sheetId="3" r:id="rId3"/>
  </sheets>
  <definedNames>
    <definedName name="OLE_LINK1" localSheetId="0">Лист1!#REF!</definedName>
  </definedNames>
  <calcPr calcId="144525"/>
</workbook>
</file>

<file path=xl/calcChain.xml><?xml version="1.0" encoding="utf-8"?>
<calcChain xmlns="http://schemas.openxmlformats.org/spreadsheetml/2006/main">
  <c r="G13" i="2" l="1"/>
  <c r="F13" i="2"/>
  <c r="G18" i="2"/>
  <c r="G31" i="2"/>
  <c r="F31" i="2"/>
  <c r="F35" i="1"/>
  <c r="F40" i="1" s="1"/>
  <c r="F34" i="1"/>
  <c r="F18" i="1"/>
  <c r="F26" i="1"/>
  <c r="G34" i="2" l="1"/>
  <c r="F34" i="2"/>
  <c r="G6" i="3"/>
  <c r="F39" i="1" l="1"/>
  <c r="F29" i="1"/>
  <c r="F21" i="1"/>
  <c r="G23" i="2"/>
  <c r="F18" i="2" l="1"/>
</calcChain>
</file>

<file path=xl/sharedStrings.xml><?xml version="1.0" encoding="utf-8"?>
<sst xmlns="http://schemas.openxmlformats.org/spreadsheetml/2006/main" count="114" uniqueCount="83">
  <si>
    <t>П./п.</t>
  </si>
  <si>
    <t>№</t>
  </si>
  <si>
    <t>Наименование доходов</t>
  </si>
  <si>
    <t xml:space="preserve"> 00120201001100000151      Дотация             </t>
  </si>
  <si>
    <t xml:space="preserve">00120203003100000151     Субвенция - ЗАГС </t>
  </si>
  <si>
    <t xml:space="preserve"> ИТОГО  ДОТАЦИЙ</t>
  </si>
  <si>
    <t>ВСЕГО   по мо »сельсовет Стальский»</t>
  </si>
  <si>
    <t>111105025100000000.</t>
  </si>
  <si>
    <t>111701050100000000.</t>
  </si>
  <si>
    <t>Итого  собственных  налогов</t>
  </si>
  <si>
    <t>Р А С Х О Д Ы</t>
  </si>
  <si>
    <t>Наименование</t>
  </si>
  <si>
    <t xml:space="preserve">расходов </t>
  </si>
  <si>
    <t xml:space="preserve">      К           о             д               ы</t>
  </si>
  <si>
    <t>ФКР</t>
  </si>
  <si>
    <t>ППП</t>
  </si>
  <si>
    <t>КЦСР</t>
  </si>
  <si>
    <t>КВР</t>
  </si>
  <si>
    <t>Аппарат управления</t>
  </si>
  <si>
    <t>Резервный фонд</t>
  </si>
  <si>
    <t>Прочие гос.</t>
  </si>
  <si>
    <t xml:space="preserve">             Итог</t>
  </si>
  <si>
    <t>ЗАГС</t>
  </si>
  <si>
    <t>ВУС</t>
  </si>
  <si>
    <t>СЕЛЬСКИЙ  ДОМ КУЛЬТУРЫ</t>
  </si>
  <si>
    <t>ФИЗКУЛЬТУРА И СПОРТ</t>
  </si>
  <si>
    <t>ВСЕГО кассовый расход</t>
  </si>
  <si>
    <t>***</t>
  </si>
  <si>
    <t xml:space="preserve">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</si>
  <si>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</t>
  </si>
  <si>
    <t>Исполнения      бюджета</t>
  </si>
  <si>
    <t>Утвержд.</t>
  </si>
  <si>
    <t xml:space="preserve">бюджет  </t>
  </si>
  <si>
    <t xml:space="preserve">           Сведение о движении средств бюджета, местных бюджетах на счетах учреждении</t>
  </si>
  <si>
    <t xml:space="preserve">Наименование текущего счета </t>
  </si>
  <si>
    <t>Остаток на</t>
  </si>
  <si>
    <t xml:space="preserve">начало </t>
  </si>
  <si>
    <t>года</t>
  </si>
  <si>
    <t>Поступление            с начала года</t>
  </si>
  <si>
    <t xml:space="preserve">Кассовые </t>
  </si>
  <si>
    <t>расходы</t>
  </si>
  <si>
    <t xml:space="preserve">   </t>
  </si>
  <si>
    <t>Средства для перевода  учреждений,</t>
  </si>
  <si>
    <t>находящейся в ведении главного</t>
  </si>
  <si>
    <t>распорядителя и на другие мероприятие</t>
  </si>
  <si>
    <t>001</t>
  </si>
  <si>
    <t>Планирован</t>
  </si>
  <si>
    <t xml:space="preserve">   на 2016г.</t>
  </si>
  <si>
    <t>18210102010011000110      .</t>
  </si>
  <si>
    <t>0104</t>
  </si>
  <si>
    <t>Разгр-я  земель</t>
  </si>
  <si>
    <t xml:space="preserve">Уличное освещения </t>
  </si>
  <si>
    <t>Озеленение</t>
  </si>
  <si>
    <t>0503</t>
  </si>
  <si>
    <t>Прочие мероп-я по благоусторйству</t>
  </si>
  <si>
    <t>1102</t>
  </si>
  <si>
    <t>0111</t>
  </si>
  <si>
    <t>0113</t>
  </si>
  <si>
    <t>0304</t>
  </si>
  <si>
    <t>0412</t>
  </si>
  <si>
    <t>0203</t>
  </si>
  <si>
    <t>0801</t>
  </si>
  <si>
    <t xml:space="preserve"> Налог с физических лиц:                                                                            </t>
  </si>
  <si>
    <t xml:space="preserve"> Налог на имущество:                                                                                </t>
  </si>
  <si>
    <t xml:space="preserve"> Земельный налог:                                       </t>
  </si>
  <si>
    <t xml:space="preserve">Итого аренда                                                      </t>
  </si>
  <si>
    <t xml:space="preserve">Итого единый сел./налог                                      </t>
  </si>
  <si>
    <t>из бюджета по Администрации сельского поселения</t>
  </si>
  <si>
    <t>"сельсовет Стальский" Кизилюртовского района РД</t>
  </si>
  <si>
    <t xml:space="preserve">            Глава мо »сельсовет Стальский»                           Алилмагомедов Д.К.</t>
  </si>
  <si>
    <t>Главный  бухгалтер                              Телякаев Т.Г.</t>
  </si>
  <si>
    <t xml:space="preserve">Остаток средств на  конец месяца                  </t>
  </si>
  <si>
    <t>2016 года</t>
  </si>
  <si>
    <t xml:space="preserve">                 Итого</t>
  </si>
  <si>
    <r>
      <t xml:space="preserve">00120203015100000151     Субвенция- ВУС:                                     </t>
    </r>
    <r>
      <rPr>
        <i/>
        <sz val="8"/>
        <color rgb="FF000000"/>
        <rFont val="Arial Narrow"/>
        <family val="2"/>
        <charset val="204"/>
      </rPr>
      <t xml:space="preserve"> </t>
    </r>
  </si>
  <si>
    <t xml:space="preserve">         </t>
  </si>
  <si>
    <t xml:space="preserve">              Отчет об исполнении смет финансируемых </t>
  </si>
  <si>
    <r>
      <t xml:space="preserve">                                                                                      </t>
    </r>
    <r>
      <rPr>
        <b/>
        <i/>
        <sz val="12"/>
        <color rgb="FF000000"/>
        <rFont val="Arial Narrow"/>
        <family val="2"/>
        <charset val="204"/>
      </rPr>
      <t xml:space="preserve"> </t>
    </r>
    <r>
      <rPr>
        <b/>
        <i/>
        <sz val="10"/>
        <color rgb="FF000000"/>
        <rFont val="Arial Narrow"/>
        <family val="2"/>
        <charset val="204"/>
      </rPr>
      <t>Д О Х О Д Ы</t>
    </r>
  </si>
  <si>
    <t>Испонения</t>
  </si>
  <si>
    <t>01.01.2017г.</t>
  </si>
  <si>
    <t xml:space="preserve">                           на 01 январь 2017 год.</t>
  </si>
  <si>
    <t>18210102030011000110    .</t>
  </si>
  <si>
    <t>мероприятия газофикации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</si>
</sst>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#,##0_ ;\-#,##0\ "/>
  </numFmts>
  <fonts count="23" x14ac:knownFonts="1">
    <font>
      <sz val="11"/>
      <color theme="1"/>
      <name val="Calibri"/>
      <family val="2"/>
      <charset val="204"/>
      <scheme val="minor"/>
    </font>
    <font>
      <b/>
      <i/>
      <sz val="12"/>
      <color theme="1"/>
      <name val="Arial Narrow"/>
      <family val="2"/>
      <charset val="204"/>
    </font>
    <font>
      <b/>
      <i/>
      <sz val="10"/>
      <color theme="1"/>
      <name val="Arial Narrow"/>
      <family val="2"/>
      <charset val="204"/>
    </font>
    <font>
      <i/>
      <sz val="10"/>
      <color theme="1"/>
      <name val="Arial Narrow"/>
      <family val="2"/>
      <charset val="204"/>
    </font>
    <font>
      <sz val="10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i/>
      <sz val="8"/>
      <color theme="1"/>
      <name val="Arial Narrow"/>
      <family val="2"/>
      <charset val="204"/>
    </font>
    <font>
      <sz val="10"/>
      <color rgb="FF000000"/>
      <name val="Arial Narrow"/>
      <family val="2"/>
      <charset val="204"/>
    </font>
    <font>
      <b/>
      <sz val="10"/>
      <color theme="1"/>
      <name val="Arial Narrow"/>
      <family val="2"/>
      <charset val="204"/>
    </font>
    <font>
      <b/>
      <i/>
      <sz val="12"/>
      <color rgb="FF000000"/>
      <name val="Arial Narrow"/>
      <family val="2"/>
      <charset val="204"/>
    </font>
    <font>
      <b/>
      <sz val="11"/>
      <color rgb="FF000000"/>
      <name val="Calibri"/>
      <family val="2"/>
      <charset val="204"/>
      <scheme val="minor"/>
    </font>
    <font>
      <b/>
      <i/>
      <sz val="10"/>
      <color rgb="FF000000"/>
      <name val="Arial Narrow"/>
      <family val="2"/>
      <charset val="204"/>
    </font>
    <font>
      <i/>
      <sz val="10"/>
      <color rgb="FF000000"/>
      <name val="Arial Narrow"/>
      <family val="2"/>
      <charset val="204"/>
    </font>
    <font>
      <i/>
      <sz val="11"/>
      <color rgb="FF000000"/>
      <name val="Arial Narrow"/>
      <family val="2"/>
      <charset val="204"/>
    </font>
    <font>
      <sz val="11"/>
      <color rgb="FF000000"/>
      <name val="Calibri"/>
      <family val="2"/>
      <charset val="204"/>
      <scheme val="minor"/>
    </font>
    <font>
      <i/>
      <sz val="8"/>
      <color rgb="FF000000"/>
      <name val="Arial Narrow"/>
      <family val="2"/>
      <charset val="204"/>
    </font>
    <font>
      <b/>
      <i/>
      <sz val="11"/>
      <color rgb="FF000000"/>
      <name val="Arial Narrow"/>
      <family val="2"/>
      <charset val="204"/>
    </font>
    <font>
      <i/>
      <sz val="12"/>
      <color rgb="FF000000"/>
      <name val="Arial Narrow"/>
      <family val="2"/>
      <charset val="204"/>
    </font>
    <font>
      <b/>
      <i/>
      <sz val="10"/>
      <color rgb="FFFF0000"/>
      <name val="Arial Narrow"/>
      <family val="2"/>
      <charset val="204"/>
    </font>
    <font>
      <b/>
      <i/>
      <sz val="10"/>
      <name val="Arial Narrow"/>
      <family val="2"/>
      <charset val="204"/>
    </font>
    <font>
      <b/>
      <sz val="11"/>
      <color rgb="FFFF0000"/>
      <name val="Calibri"/>
      <family val="2"/>
      <charset val="204"/>
      <scheme val="minor"/>
    </font>
    <font>
      <b/>
      <i/>
      <sz val="10"/>
      <color rgb="FF00B0F0"/>
      <name val="Arial Narrow"/>
      <family val="2"/>
      <charset val="204"/>
    </font>
    <font>
      <b/>
      <i/>
      <sz val="10"/>
      <color rgb="FFC00000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0" fillId="0" borderId="3" xfId="0" applyBorder="1" applyAlignment="1">
      <alignment vertical="top" wrapText="1"/>
    </xf>
    <xf numFmtId="0" fontId="3" fillId="0" borderId="4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0" fillId="0" borderId="6" xfId="0" applyBorder="1" applyAlignment="1">
      <alignment vertical="top" wrapText="1"/>
    </xf>
    <xf numFmtId="0" fontId="3" fillId="0" borderId="6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3" fillId="0" borderId="3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2" xfId="0" applyBorder="1" applyAlignment="1">
      <alignment vertical="top" wrapText="1"/>
    </xf>
    <xf numFmtId="0" fontId="2" fillId="0" borderId="6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4" xfId="0" applyFont="1" applyBorder="1" applyAlignment="1">
      <alignment horizontal="left" vertical="center" wrapText="1" indent="1"/>
    </xf>
    <xf numFmtId="0" fontId="3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49" fontId="3" fillId="0" borderId="6" xfId="0" applyNumberFormat="1" applyFont="1" applyBorder="1" applyAlignment="1">
      <alignment vertical="center" wrapText="1"/>
    </xf>
    <xf numFmtId="49" fontId="2" fillId="0" borderId="6" xfId="0" applyNumberFormat="1" applyFont="1" applyBorder="1" applyAlignment="1">
      <alignment vertical="center" wrapText="1"/>
    </xf>
    <xf numFmtId="2" fontId="4" fillId="0" borderId="6" xfId="0" applyNumberFormat="1" applyFont="1" applyBorder="1" applyAlignment="1">
      <alignment vertical="center" wrapText="1"/>
    </xf>
    <xf numFmtId="2" fontId="2" fillId="0" borderId="6" xfId="0" applyNumberFormat="1" applyFont="1" applyBorder="1" applyAlignment="1">
      <alignment vertical="center" wrapText="1"/>
    </xf>
    <xf numFmtId="2" fontId="3" fillId="0" borderId="6" xfId="0" applyNumberFormat="1" applyFont="1" applyBorder="1" applyAlignment="1">
      <alignment vertical="center" wrapText="1"/>
    </xf>
    <xf numFmtId="2" fontId="0" fillId="0" borderId="0" xfId="0" applyNumberFormat="1"/>
    <xf numFmtId="0" fontId="2" fillId="0" borderId="6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4" fontId="7" fillId="0" borderId="0" xfId="0" applyNumberFormat="1" applyFont="1"/>
    <xf numFmtId="2" fontId="8" fillId="0" borderId="6" xfId="0" applyNumberFormat="1" applyFont="1" applyBorder="1" applyAlignment="1">
      <alignment vertical="center" wrapText="1"/>
    </xf>
    <xf numFmtId="0" fontId="11" fillId="0" borderId="1" xfId="0" applyFont="1" applyBorder="1" applyAlignment="1">
      <alignment wrapText="1"/>
    </xf>
    <xf numFmtId="0" fontId="12" fillId="0" borderId="4" xfId="0" applyFont="1" applyBorder="1" applyAlignment="1">
      <alignment wrapText="1"/>
    </xf>
    <xf numFmtId="0" fontId="11" fillId="0" borderId="4" xfId="0" applyFont="1" applyBorder="1" applyAlignment="1">
      <alignment wrapText="1"/>
    </xf>
    <xf numFmtId="0" fontId="11" fillId="0" borderId="2" xfId="0" applyFont="1" applyBorder="1" applyAlignment="1">
      <alignment wrapText="1"/>
    </xf>
    <xf numFmtId="0" fontId="11" fillId="0" borderId="5" xfId="0" applyFont="1" applyBorder="1" applyAlignment="1">
      <alignment wrapText="1"/>
    </xf>
    <xf numFmtId="0" fontId="14" fillId="0" borderId="3" xfId="0" applyFont="1" applyBorder="1" applyAlignment="1">
      <alignment vertical="top" wrapText="1"/>
    </xf>
    <xf numFmtId="0" fontId="0" fillId="0" borderId="6" xfId="0" applyBorder="1" applyAlignment="1">
      <alignment wrapText="1"/>
    </xf>
    <xf numFmtId="0" fontId="13" fillId="0" borderId="6" xfId="0" applyFont="1" applyBorder="1" applyAlignment="1">
      <alignment wrapText="1"/>
    </xf>
    <xf numFmtId="0" fontId="12" fillId="0" borderId="3" xfId="0" applyFont="1" applyBorder="1" applyAlignment="1">
      <alignment wrapText="1"/>
    </xf>
    <xf numFmtId="0" fontId="12" fillId="0" borderId="6" xfId="0" applyFont="1" applyBorder="1" applyAlignment="1">
      <alignment horizontal="right" wrapText="1"/>
    </xf>
    <xf numFmtId="0" fontId="11" fillId="0" borderId="6" xfId="0" applyFont="1" applyBorder="1" applyAlignment="1">
      <alignment wrapText="1"/>
    </xf>
    <xf numFmtId="0" fontId="12" fillId="0" borderId="3" xfId="0" applyFont="1" applyBorder="1" applyAlignment="1">
      <alignment horizontal="right" wrapText="1"/>
    </xf>
    <xf numFmtId="0" fontId="12" fillId="0" borderId="6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0" xfId="0"/>
    <xf numFmtId="0" fontId="0" fillId="0" borderId="0" xfId="0"/>
    <xf numFmtId="2" fontId="13" fillId="0" borderId="4" xfId="0" applyNumberFormat="1" applyFont="1" applyBorder="1" applyAlignment="1">
      <alignment wrapText="1"/>
    </xf>
    <xf numFmtId="2" fontId="13" fillId="0" borderId="5" xfId="0" applyNumberFormat="1" applyFont="1" applyBorder="1" applyAlignment="1">
      <alignment horizontal="left" wrapText="1" indent="1"/>
    </xf>
    <xf numFmtId="2" fontId="14" fillId="0" borderId="6" xfId="0" applyNumberFormat="1" applyFont="1" applyBorder="1" applyAlignment="1">
      <alignment vertical="top" wrapText="1"/>
    </xf>
    <xf numFmtId="2" fontId="12" fillId="0" borderId="6" xfId="0" applyNumberFormat="1" applyFont="1" applyBorder="1" applyAlignment="1">
      <alignment wrapText="1"/>
    </xf>
    <xf numFmtId="2" fontId="11" fillId="0" borderId="6" xfId="0" applyNumberFormat="1" applyFont="1" applyBorder="1" applyAlignment="1">
      <alignment wrapText="1"/>
    </xf>
    <xf numFmtId="2" fontId="0" fillId="0" borderId="6" xfId="0" applyNumberFormat="1" applyBorder="1" applyAlignment="1">
      <alignment wrapText="1"/>
    </xf>
    <xf numFmtId="0" fontId="0" fillId="0" borderId="0" xfId="0"/>
    <xf numFmtId="0" fontId="2" fillId="0" borderId="3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16" fillId="0" borderId="7" xfId="0" applyFont="1" applyBorder="1" applyAlignment="1">
      <alignment wrapText="1"/>
    </xf>
    <xf numFmtId="0" fontId="16" fillId="0" borderId="12" xfId="0" applyFont="1" applyBorder="1" applyAlignment="1">
      <alignment wrapText="1"/>
    </xf>
    <xf numFmtId="0" fontId="0" fillId="0" borderId="0" xfId="0"/>
    <xf numFmtId="0" fontId="10" fillId="0" borderId="0" xfId="0" applyFont="1"/>
    <xf numFmtId="0" fontId="17" fillId="0" borderId="0" xfId="0" applyFont="1"/>
    <xf numFmtId="0" fontId="9" fillId="0" borderId="0" xfId="0" applyFont="1"/>
    <xf numFmtId="0" fontId="2" fillId="0" borderId="10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49" fontId="2" fillId="0" borderId="1" xfId="0" applyNumberFormat="1" applyFont="1" applyBorder="1" applyAlignment="1">
      <alignment vertical="center" wrapText="1"/>
    </xf>
    <xf numFmtId="49" fontId="2" fillId="0" borderId="2" xfId="0" applyNumberFormat="1" applyFont="1" applyBorder="1" applyAlignment="1">
      <alignment vertical="center" wrapText="1"/>
    </xf>
    <xf numFmtId="49" fontId="2" fillId="0" borderId="3" xfId="0" applyNumberFormat="1" applyFont="1" applyBorder="1" applyAlignment="1">
      <alignment vertical="center" wrapText="1"/>
    </xf>
    <xf numFmtId="2" fontId="2" fillId="0" borderId="1" xfId="0" applyNumberFormat="1" applyFont="1" applyBorder="1" applyAlignment="1">
      <alignment vertical="center" wrapText="1"/>
    </xf>
    <xf numFmtId="2" fontId="2" fillId="0" borderId="2" xfId="0" applyNumberFormat="1" applyFont="1" applyBorder="1" applyAlignment="1">
      <alignment vertical="center" wrapText="1"/>
    </xf>
    <xf numFmtId="2" fontId="2" fillId="0" borderId="3" xfId="0" applyNumberFormat="1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1" fontId="12" fillId="0" borderId="6" xfId="0" applyNumberFormat="1" applyFont="1" applyBorder="1" applyAlignment="1">
      <alignment wrapText="1"/>
    </xf>
    <xf numFmtId="168" fontId="7" fillId="0" borderId="0" xfId="0" applyNumberFormat="1" applyFont="1"/>
    <xf numFmtId="2" fontId="18" fillId="0" borderId="6" xfId="0" applyNumberFormat="1" applyFont="1" applyBorder="1" applyAlignment="1">
      <alignment wrapText="1"/>
    </xf>
    <xf numFmtId="2" fontId="19" fillId="0" borderId="6" xfId="0" applyNumberFormat="1" applyFont="1" applyBorder="1" applyAlignment="1">
      <alignment wrapText="1"/>
    </xf>
    <xf numFmtId="2" fontId="20" fillId="0" borderId="6" xfId="0" applyNumberFormat="1" applyFont="1" applyBorder="1"/>
    <xf numFmtId="2" fontId="20" fillId="0" borderId="6" xfId="0" applyNumberFormat="1" applyFont="1" applyBorder="1" applyAlignment="1">
      <alignment wrapText="1"/>
    </xf>
    <xf numFmtId="2" fontId="21" fillId="0" borderId="6" xfId="0" applyNumberFormat="1" applyFont="1" applyBorder="1" applyAlignment="1">
      <alignment wrapText="1"/>
    </xf>
    <xf numFmtId="2" fontId="22" fillId="0" borderId="6" xfId="0" applyNumberFormat="1" applyFont="1" applyBorder="1" applyAlignment="1">
      <alignment wrapText="1"/>
    </xf>
    <xf numFmtId="0" fontId="21" fillId="0" borderId="6" xfId="0" applyFont="1" applyBorder="1" applyAlignment="1">
      <alignment wrapText="1"/>
    </xf>
    <xf numFmtId="0" fontId="18" fillId="0" borderId="6" xfId="0" applyFont="1" applyBorder="1" applyAlignment="1">
      <alignment horizontal="right" wrapText="1"/>
    </xf>
    <xf numFmtId="0" fontId="21" fillId="0" borderId="6" xfId="0" applyFont="1" applyBorder="1" applyAlignment="1">
      <alignment horizontal="right" wrapText="1"/>
    </xf>
    <xf numFmtId="2" fontId="21" fillId="0" borderId="6" xfId="0" applyNumberFormat="1" applyFont="1" applyBorder="1" applyAlignment="1">
      <alignment horizontal="center" wrapText="1"/>
    </xf>
    <xf numFmtId="0" fontId="22" fillId="0" borderId="6" xfId="0" applyFont="1" applyBorder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42"/>
  <sheetViews>
    <sheetView topLeftCell="A22" workbookViewId="0">
      <selection activeCell="K38" sqref="K38"/>
    </sheetView>
  </sheetViews>
  <sheetFormatPr defaultRowHeight="15" x14ac:dyDescent="0.25"/>
  <cols>
    <col min="2" max="2" width="4.85546875" customWidth="1"/>
    <col min="3" max="3" width="4" customWidth="1"/>
    <col min="4" max="4" width="32.42578125" customWidth="1"/>
    <col min="5" max="5" width="13.7109375" customWidth="1"/>
    <col min="6" max="6" width="15.5703125" customWidth="1"/>
    <col min="8" max="8" width="9.140625" style="48"/>
  </cols>
  <sheetData>
    <row r="2" spans="2:6" ht="15.75" x14ac:dyDescent="0.25">
      <c r="B2" s="47"/>
      <c r="C2" s="63" t="s">
        <v>75</v>
      </c>
      <c r="D2" s="63"/>
      <c r="E2" s="63"/>
      <c r="F2" s="60"/>
    </row>
    <row r="3" spans="2:6" ht="15.75" x14ac:dyDescent="0.25">
      <c r="B3" s="47"/>
      <c r="C3" s="63"/>
      <c r="D3" s="63"/>
      <c r="E3" s="63"/>
      <c r="F3" s="60"/>
    </row>
    <row r="4" spans="2:6" ht="15.75" x14ac:dyDescent="0.25">
      <c r="B4" s="47"/>
      <c r="C4" s="63" t="s">
        <v>76</v>
      </c>
      <c r="D4" s="63"/>
      <c r="E4" s="63"/>
      <c r="F4" s="60"/>
    </row>
    <row r="5" spans="2:6" x14ac:dyDescent="0.25">
      <c r="B5" s="47"/>
      <c r="D5" s="61" t="s">
        <v>67</v>
      </c>
      <c r="E5" s="61"/>
    </row>
    <row r="6" spans="2:6" x14ac:dyDescent="0.25">
      <c r="B6" s="47"/>
      <c r="D6" s="61" t="s">
        <v>68</v>
      </c>
      <c r="E6" s="61"/>
    </row>
    <row r="7" spans="2:6" x14ac:dyDescent="0.25">
      <c r="B7" s="47"/>
      <c r="D7" s="61" t="s">
        <v>80</v>
      </c>
      <c r="E7" s="61"/>
    </row>
    <row r="8" spans="2:6" x14ac:dyDescent="0.25">
      <c r="B8" s="47"/>
    </row>
    <row r="9" spans="2:6" ht="15.75" x14ac:dyDescent="0.25">
      <c r="B9" s="47"/>
      <c r="C9" s="62" t="s">
        <v>77</v>
      </c>
      <c r="D9" s="62"/>
      <c r="E9" s="62"/>
      <c r="F9" s="62"/>
    </row>
    <row r="10" spans="2:6" ht="15.75" thickBot="1" x14ac:dyDescent="0.3">
      <c r="B10" s="47"/>
    </row>
    <row r="11" spans="2:6" ht="27" x14ac:dyDescent="0.3">
      <c r="B11" s="47"/>
      <c r="C11" s="33" t="s">
        <v>0</v>
      </c>
      <c r="D11" s="34"/>
      <c r="E11" s="35" t="s">
        <v>46</v>
      </c>
      <c r="F11" s="49"/>
    </row>
    <row r="12" spans="2:6" ht="16.5" x14ac:dyDescent="0.3">
      <c r="B12" s="47"/>
      <c r="C12" s="36" t="s">
        <v>1</v>
      </c>
      <c r="D12" s="37" t="s">
        <v>2</v>
      </c>
      <c r="E12" s="37" t="s">
        <v>47</v>
      </c>
      <c r="F12" s="50" t="s">
        <v>78</v>
      </c>
    </row>
    <row r="13" spans="2:6" ht="17.25" thickBot="1" x14ac:dyDescent="0.35">
      <c r="B13" s="47"/>
      <c r="C13" s="38"/>
      <c r="D13" s="51"/>
      <c r="E13" s="40"/>
      <c r="F13" s="51"/>
    </row>
    <row r="14" spans="2:6" ht="15.75" thickBot="1" x14ac:dyDescent="0.3">
      <c r="B14" s="47"/>
      <c r="C14" s="41"/>
      <c r="D14" s="52" t="s">
        <v>81</v>
      </c>
      <c r="E14" s="42">
        <v>146000</v>
      </c>
      <c r="F14" s="52">
        <v>75.239999999999995</v>
      </c>
    </row>
    <row r="15" spans="2:6" ht="15.75" thickBot="1" x14ac:dyDescent="0.3">
      <c r="B15" s="47"/>
      <c r="C15" s="41"/>
      <c r="D15" s="52" t="s">
        <v>48</v>
      </c>
      <c r="E15" s="43"/>
      <c r="F15" s="52">
        <v>129568.3</v>
      </c>
    </row>
    <row r="16" spans="2:6" s="55" customFormat="1" ht="15.75" thickBot="1" x14ac:dyDescent="0.3">
      <c r="C16" s="41"/>
      <c r="D16" s="82">
        <v>1.8210102010013999E+19</v>
      </c>
      <c r="E16" s="43"/>
      <c r="F16" s="52">
        <v>101.92</v>
      </c>
    </row>
    <row r="17" spans="2:6" s="55" customFormat="1" ht="15.75" thickBot="1" x14ac:dyDescent="0.3">
      <c r="C17" s="41"/>
      <c r="D17" s="82">
        <v>1.8210102010012101E+19</v>
      </c>
      <c r="E17" s="43"/>
      <c r="F17" s="52">
        <v>1.96</v>
      </c>
    </row>
    <row r="18" spans="2:6" ht="15.75" thickBot="1" x14ac:dyDescent="0.3">
      <c r="B18" s="47"/>
      <c r="C18" s="44">
        <v>1</v>
      </c>
      <c r="D18" s="85" t="s">
        <v>62</v>
      </c>
      <c r="E18" s="91">
        <v>146000</v>
      </c>
      <c r="F18" s="84">
        <f>F14+F15+F16+F17</f>
        <v>129747.42000000001</v>
      </c>
    </row>
    <row r="19" spans="2:6" ht="15.75" thickBot="1" x14ac:dyDescent="0.3">
      <c r="B19" s="47"/>
      <c r="C19" s="41"/>
      <c r="D19" s="82">
        <v>1.82106010301021E+19</v>
      </c>
      <c r="E19" s="39"/>
      <c r="F19" s="52">
        <v>166776.89000000001</v>
      </c>
    </row>
    <row r="20" spans="2:6" ht="15.75" thickBot="1" x14ac:dyDescent="0.3">
      <c r="B20" s="47"/>
      <c r="C20" s="41"/>
      <c r="D20" s="52">
        <v>1.8210601030101E+19</v>
      </c>
      <c r="E20" s="39"/>
      <c r="F20" s="52">
        <v>238006.86</v>
      </c>
    </row>
    <row r="21" spans="2:6" ht="15.75" thickBot="1" x14ac:dyDescent="0.3">
      <c r="B21" s="47"/>
      <c r="C21" s="44">
        <v>2</v>
      </c>
      <c r="D21" s="53" t="s">
        <v>63</v>
      </c>
      <c r="E21" s="91">
        <v>379000</v>
      </c>
      <c r="F21" s="86">
        <f>F19+F20</f>
        <v>404783.75</v>
      </c>
    </row>
    <row r="22" spans="2:6" ht="15.75" thickBot="1" x14ac:dyDescent="0.3">
      <c r="B22" s="47"/>
      <c r="C22" s="41"/>
      <c r="D22" s="83">
        <v>1.8210606043102099E+19</v>
      </c>
      <c r="E22" s="39"/>
      <c r="F22" s="52">
        <v>1627.17</v>
      </c>
    </row>
    <row r="23" spans="2:6" ht="15.75" thickBot="1" x14ac:dyDescent="0.3">
      <c r="B23" s="47"/>
      <c r="C23" s="41"/>
      <c r="D23" s="52">
        <v>1.82106043101E+17</v>
      </c>
      <c r="E23" s="39"/>
      <c r="F23" s="54">
        <v>476524.19</v>
      </c>
    </row>
    <row r="24" spans="2:6" ht="15.75" thickBot="1" x14ac:dyDescent="0.3">
      <c r="B24" s="47"/>
      <c r="C24" s="41"/>
      <c r="D24" s="52">
        <v>1.82106060331021E+19</v>
      </c>
      <c r="E24" s="39"/>
      <c r="F24" s="54">
        <v>3613.93</v>
      </c>
    </row>
    <row r="25" spans="2:6" ht="15.75" thickBot="1" x14ac:dyDescent="0.3">
      <c r="B25" s="47"/>
      <c r="C25" s="41"/>
      <c r="D25" s="52">
        <v>1.8210606033101001E+19</v>
      </c>
      <c r="E25" s="39"/>
      <c r="F25" s="54">
        <v>530764.84</v>
      </c>
    </row>
    <row r="26" spans="2:6" ht="15.75" thickBot="1" x14ac:dyDescent="0.3">
      <c r="B26" s="47"/>
      <c r="C26" s="44">
        <v>3</v>
      </c>
      <c r="D26" s="53" t="s">
        <v>64</v>
      </c>
      <c r="E26" s="91">
        <v>900000</v>
      </c>
      <c r="F26" s="87">
        <f>F22+F23+F24+F25</f>
        <v>1012530.1299999999</v>
      </c>
    </row>
    <row r="27" spans="2:6" ht="15.75" thickBot="1" x14ac:dyDescent="0.3">
      <c r="B27" s="47"/>
      <c r="C27" s="41"/>
      <c r="D27" s="52" t="s">
        <v>7</v>
      </c>
      <c r="E27" s="45"/>
      <c r="F27" s="54">
        <v>29332.6</v>
      </c>
    </row>
    <row r="28" spans="2:6" ht="15.75" thickBot="1" x14ac:dyDescent="0.3">
      <c r="B28" s="47"/>
      <c r="C28" s="41"/>
      <c r="D28" s="52" t="s">
        <v>8</v>
      </c>
      <c r="E28" s="45"/>
      <c r="F28" s="54">
        <v>40787.599999999999</v>
      </c>
    </row>
    <row r="29" spans="2:6" ht="15.75" thickBot="1" x14ac:dyDescent="0.3">
      <c r="B29" s="47"/>
      <c r="C29" s="44">
        <v>4</v>
      </c>
      <c r="D29" s="53" t="s">
        <v>65</v>
      </c>
      <c r="E29" s="91">
        <v>70000</v>
      </c>
      <c r="F29" s="87">
        <f>F27+F28</f>
        <v>70120.2</v>
      </c>
    </row>
    <row r="30" spans="2:6" ht="15.75" thickBot="1" x14ac:dyDescent="0.3">
      <c r="B30" s="47"/>
      <c r="C30" s="41"/>
      <c r="D30" s="52">
        <v>1.8210503010012101E+19</v>
      </c>
      <c r="E30" s="39"/>
      <c r="F30" s="54">
        <v>1493.12</v>
      </c>
    </row>
    <row r="31" spans="2:6" ht="15.75" thickBot="1" x14ac:dyDescent="0.3">
      <c r="B31" s="47"/>
      <c r="C31" s="41"/>
      <c r="D31" s="52">
        <v>1.8210503010011001E+19</v>
      </c>
      <c r="E31" s="39"/>
      <c r="F31" s="54">
        <v>38429.589999999997</v>
      </c>
    </row>
    <row r="32" spans="2:6" s="55" customFormat="1" ht="15.75" thickBot="1" x14ac:dyDescent="0.3">
      <c r="C32" s="41"/>
      <c r="D32" s="52">
        <v>1.8210503010013E+19</v>
      </c>
      <c r="E32" s="39"/>
      <c r="F32" s="54">
        <v>360</v>
      </c>
    </row>
    <row r="33" spans="2:6" s="55" customFormat="1" ht="15.75" thickBot="1" x14ac:dyDescent="0.3">
      <c r="C33" s="41"/>
      <c r="D33" s="52">
        <v>1.8210503010013999E+19</v>
      </c>
      <c r="E33" s="39"/>
      <c r="F33" s="54">
        <v>5634</v>
      </c>
    </row>
    <row r="34" spans="2:6" ht="15.75" thickBot="1" x14ac:dyDescent="0.3">
      <c r="B34" s="47"/>
      <c r="C34" s="44">
        <v>5</v>
      </c>
      <c r="D34" s="53" t="s">
        <v>66</v>
      </c>
      <c r="E34" s="91">
        <v>13000</v>
      </c>
      <c r="F34" s="84">
        <f>F30+F31+F32+F33</f>
        <v>45916.71</v>
      </c>
    </row>
    <row r="35" spans="2:6" ht="15.75" thickBot="1" x14ac:dyDescent="0.3">
      <c r="B35" s="47"/>
      <c r="C35" s="41"/>
      <c r="D35" s="53" t="s">
        <v>9</v>
      </c>
      <c r="E35" s="90">
        <v>1508000</v>
      </c>
      <c r="F35" s="88">
        <f>F18+F21+F26+F29+F34</f>
        <v>1663098.2099999997</v>
      </c>
    </row>
    <row r="36" spans="2:6" ht="15.75" thickBot="1" x14ac:dyDescent="0.3">
      <c r="B36" s="47"/>
      <c r="C36" s="41"/>
      <c r="D36" s="52" t="s">
        <v>3</v>
      </c>
      <c r="E36" s="42">
        <v>2734000</v>
      </c>
      <c r="F36" s="52">
        <v>2624000</v>
      </c>
    </row>
    <row r="37" spans="2:6" ht="27" thickBot="1" x14ac:dyDescent="0.3">
      <c r="B37" s="47"/>
      <c r="C37" s="41"/>
      <c r="D37" s="52" t="s">
        <v>4</v>
      </c>
      <c r="E37" s="42">
        <v>15000</v>
      </c>
      <c r="F37" s="52">
        <v>15000</v>
      </c>
    </row>
    <row r="38" spans="2:6" ht="27" thickBot="1" x14ac:dyDescent="0.3">
      <c r="B38" s="47"/>
      <c r="C38" s="41"/>
      <c r="D38" s="52" t="s">
        <v>74</v>
      </c>
      <c r="E38" s="42">
        <v>119000</v>
      </c>
      <c r="F38" s="52">
        <v>119000</v>
      </c>
    </row>
    <row r="39" spans="2:6" ht="15.75" thickBot="1" x14ac:dyDescent="0.3">
      <c r="B39" s="47"/>
      <c r="C39" s="44">
        <v>6</v>
      </c>
      <c r="D39" s="53" t="s">
        <v>5</v>
      </c>
      <c r="E39" s="92">
        <v>2868000</v>
      </c>
      <c r="F39" s="93">
        <f>F36+F37+F38</f>
        <v>2758000</v>
      </c>
    </row>
    <row r="40" spans="2:6" ht="22.5" customHeight="1" thickBot="1" x14ac:dyDescent="0.35">
      <c r="B40" s="47"/>
      <c r="C40" s="58" t="s">
        <v>6</v>
      </c>
      <c r="D40" s="59"/>
      <c r="E40" s="94">
        <v>4376000</v>
      </c>
      <c r="F40" s="89">
        <f>F35+F39</f>
        <v>4421098.21</v>
      </c>
    </row>
    <row r="41" spans="2:6" x14ac:dyDescent="0.25">
      <c r="B41" s="47"/>
      <c r="C41" s="46"/>
      <c r="D41" s="46"/>
      <c r="E41" s="46"/>
      <c r="F41" s="46"/>
    </row>
    <row r="42" spans="2:6" x14ac:dyDescent="0.25">
      <c r="B42" s="47"/>
    </row>
  </sheetData>
  <mergeCells count="9">
    <mergeCell ref="C40:D40"/>
    <mergeCell ref="F2:F4"/>
    <mergeCell ref="D5:E5"/>
    <mergeCell ref="D6:E6"/>
    <mergeCell ref="D7:E7"/>
    <mergeCell ref="C9:F9"/>
    <mergeCell ref="C2:E2"/>
    <mergeCell ref="C3:E3"/>
    <mergeCell ref="C4:E4"/>
  </mergeCells>
  <pageMargins left="0.70866141732283472" right="0.70866141732283472" top="0.74803149606299213" bottom="0.74803149606299213" header="0.31496062992125984" footer="0.31496062992125984"/>
  <pageSetup paperSize="9" orientation="portrait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tabSelected="1" topLeftCell="A37" workbookViewId="0">
      <selection activeCell="G16" sqref="G16"/>
    </sheetView>
  </sheetViews>
  <sheetFormatPr defaultRowHeight="15" x14ac:dyDescent="0.25"/>
  <cols>
    <col min="1" max="1" width="19.5703125" customWidth="1"/>
    <col min="2" max="2" width="6.140625" customWidth="1"/>
    <col min="3" max="3" width="6" customWidth="1"/>
    <col min="4" max="4" width="13.28515625" customWidth="1"/>
    <col min="5" max="5" width="5.140625" customWidth="1"/>
    <col min="6" max="6" width="11.7109375" customWidth="1"/>
    <col min="7" max="7" width="12.28515625" customWidth="1"/>
    <col min="11" max="11" width="15.85546875" customWidth="1"/>
  </cols>
  <sheetData>
    <row r="1" spans="1:7" ht="15.75" x14ac:dyDescent="0.25">
      <c r="A1" s="9" t="s">
        <v>10</v>
      </c>
    </row>
    <row r="2" spans="1:7" ht="16.5" thickBot="1" x14ac:dyDescent="0.3">
      <c r="A2" s="9"/>
    </row>
    <row r="3" spans="1:7" ht="25.5" customHeight="1" x14ac:dyDescent="0.25">
      <c r="A3" s="1" t="s">
        <v>11</v>
      </c>
      <c r="B3" s="64" t="s">
        <v>13</v>
      </c>
      <c r="C3" s="65"/>
      <c r="D3" s="65"/>
      <c r="E3" s="66"/>
      <c r="F3" s="70"/>
      <c r="G3" s="70" t="s">
        <v>30</v>
      </c>
    </row>
    <row r="4" spans="1:7" ht="15.75" thickBot="1" x14ac:dyDescent="0.3">
      <c r="A4" s="2" t="s">
        <v>12</v>
      </c>
      <c r="B4" s="67"/>
      <c r="C4" s="68"/>
      <c r="D4" s="68"/>
      <c r="E4" s="69"/>
      <c r="F4" s="71"/>
      <c r="G4" s="72"/>
    </row>
    <row r="5" spans="1:7" ht="15" customHeight="1" x14ac:dyDescent="0.25">
      <c r="A5" s="16"/>
      <c r="B5" s="70" t="s">
        <v>14</v>
      </c>
      <c r="C5" s="73" t="s">
        <v>15</v>
      </c>
      <c r="D5" s="70" t="s">
        <v>16</v>
      </c>
      <c r="E5" s="70" t="s">
        <v>17</v>
      </c>
      <c r="F5" s="5" t="s">
        <v>31</v>
      </c>
      <c r="G5" s="72"/>
    </row>
    <row r="6" spans="1:7" x14ac:dyDescent="0.25">
      <c r="A6" s="16"/>
      <c r="B6" s="72"/>
      <c r="C6" s="74"/>
      <c r="D6" s="72"/>
      <c r="E6" s="72"/>
      <c r="F6" s="5" t="s">
        <v>32</v>
      </c>
      <c r="G6" s="72"/>
    </row>
    <row r="7" spans="1:7" ht="15.75" thickBot="1" x14ac:dyDescent="0.3">
      <c r="A7" s="3"/>
      <c r="B7" s="71"/>
      <c r="C7" s="75"/>
      <c r="D7" s="71"/>
      <c r="E7" s="71"/>
      <c r="F7" s="29" t="s">
        <v>72</v>
      </c>
      <c r="G7" s="71"/>
    </row>
    <row r="8" spans="1:7" ht="15.75" thickBot="1" x14ac:dyDescent="0.3">
      <c r="A8" s="11" t="s">
        <v>18</v>
      </c>
      <c r="B8" s="23" t="s">
        <v>45</v>
      </c>
      <c r="C8" s="23" t="s">
        <v>49</v>
      </c>
      <c r="D8" s="7">
        <v>8830020000</v>
      </c>
      <c r="E8" s="7">
        <v>121</v>
      </c>
      <c r="F8" s="27">
        <v>910000</v>
      </c>
      <c r="G8" s="31">
        <v>907067.27</v>
      </c>
    </row>
    <row r="9" spans="1:7" ht="15.75" thickBot="1" x14ac:dyDescent="0.3">
      <c r="A9" s="10"/>
      <c r="B9" s="23" t="s">
        <v>45</v>
      </c>
      <c r="D9" s="7">
        <v>8830020000</v>
      </c>
      <c r="E9" s="7">
        <v>129</v>
      </c>
      <c r="F9" s="27">
        <v>283000</v>
      </c>
      <c r="G9" s="25">
        <v>236753</v>
      </c>
    </row>
    <row r="10" spans="1:7" ht="15.75" thickBot="1" x14ac:dyDescent="0.3">
      <c r="A10" s="10"/>
      <c r="B10" s="23" t="s">
        <v>45</v>
      </c>
      <c r="C10" s="23" t="s">
        <v>49</v>
      </c>
      <c r="D10" s="7">
        <v>8830020000</v>
      </c>
      <c r="E10" s="7">
        <v>244</v>
      </c>
      <c r="F10" s="27">
        <v>763000</v>
      </c>
      <c r="G10" s="25">
        <v>515258.31</v>
      </c>
    </row>
    <row r="11" spans="1:7" ht="15.75" thickBot="1" x14ac:dyDescent="0.3">
      <c r="A11" s="10"/>
      <c r="B11" s="23" t="s">
        <v>45</v>
      </c>
      <c r="C11" s="23" t="s">
        <v>49</v>
      </c>
      <c r="D11" s="7">
        <v>8830020000</v>
      </c>
      <c r="E11" s="7">
        <v>852</v>
      </c>
      <c r="F11" s="27">
        <v>10000</v>
      </c>
      <c r="G11" s="25">
        <v>1080</v>
      </c>
    </row>
    <row r="12" spans="1:7" s="55" customFormat="1" ht="15.75" thickBot="1" x14ac:dyDescent="0.3">
      <c r="A12" s="57"/>
      <c r="B12" s="23" t="s">
        <v>45</v>
      </c>
      <c r="C12" s="23" t="s">
        <v>49</v>
      </c>
      <c r="D12" s="7">
        <v>8830020000</v>
      </c>
      <c r="E12" s="7">
        <v>853</v>
      </c>
      <c r="F12" s="27">
        <v>30000</v>
      </c>
      <c r="G12" s="25">
        <v>3200</v>
      </c>
    </row>
    <row r="13" spans="1:7" ht="16.5" thickBot="1" x14ac:dyDescent="0.3">
      <c r="A13" s="12" t="s">
        <v>21</v>
      </c>
      <c r="B13" s="24"/>
      <c r="C13" s="24"/>
      <c r="D13" s="17"/>
      <c r="E13" s="17"/>
      <c r="F13" s="26">
        <f>F8+F9+F10+F11+F12</f>
        <v>1996000</v>
      </c>
      <c r="G13" s="26">
        <f>G8+G9+G10+G11+G12</f>
        <v>1663358.58</v>
      </c>
    </row>
    <row r="14" spans="1:7" ht="12.75" customHeight="1" thickBot="1" x14ac:dyDescent="0.3">
      <c r="A14" s="11" t="s">
        <v>19</v>
      </c>
      <c r="B14" s="24" t="s">
        <v>45</v>
      </c>
      <c r="C14" s="24" t="s">
        <v>56</v>
      </c>
      <c r="D14" s="17">
        <v>9990020680</v>
      </c>
      <c r="E14" s="17">
        <v>870</v>
      </c>
      <c r="F14" s="26">
        <v>150000</v>
      </c>
      <c r="G14" s="25"/>
    </row>
    <row r="15" spans="1:7" ht="15.75" thickBot="1" x14ac:dyDescent="0.3">
      <c r="A15" s="11" t="s">
        <v>20</v>
      </c>
      <c r="B15" s="23" t="s">
        <v>45</v>
      </c>
      <c r="C15" s="23" t="s">
        <v>57</v>
      </c>
      <c r="D15" s="7">
        <v>9960020680</v>
      </c>
      <c r="E15" s="7">
        <v>121</v>
      </c>
      <c r="F15" s="27">
        <v>550000</v>
      </c>
      <c r="G15" s="25">
        <v>527645.88</v>
      </c>
    </row>
    <row r="16" spans="1:7" ht="15.75" thickBot="1" x14ac:dyDescent="0.3">
      <c r="A16" s="18"/>
      <c r="B16" s="23"/>
      <c r="C16" s="23"/>
      <c r="D16" s="7">
        <v>9960020680</v>
      </c>
      <c r="E16" s="7">
        <v>129</v>
      </c>
      <c r="F16" s="27">
        <v>170000</v>
      </c>
      <c r="G16" s="25">
        <v>147075</v>
      </c>
    </row>
    <row r="17" spans="1:7" ht="15.75" thickBot="1" x14ac:dyDescent="0.3">
      <c r="A17" s="11"/>
      <c r="B17" s="23"/>
      <c r="C17" s="23"/>
      <c r="D17" s="7">
        <v>9960020680</v>
      </c>
      <c r="E17" s="7">
        <v>244</v>
      </c>
      <c r="F17" s="27">
        <v>20000</v>
      </c>
      <c r="G17" s="25">
        <v>12180</v>
      </c>
    </row>
    <row r="18" spans="1:7" ht="16.5" thickBot="1" x14ac:dyDescent="0.3">
      <c r="A18" s="12" t="s">
        <v>21</v>
      </c>
      <c r="B18" s="24"/>
      <c r="C18" s="24"/>
      <c r="D18" s="17"/>
      <c r="E18" s="17"/>
      <c r="F18" s="26">
        <f>F15+F16+F17</f>
        <v>740000</v>
      </c>
      <c r="G18" s="26">
        <f>G15+G16+G17</f>
        <v>686900.88</v>
      </c>
    </row>
    <row r="19" spans="1:7" ht="15.75" thickBot="1" x14ac:dyDescent="0.3">
      <c r="A19" s="11" t="s">
        <v>22</v>
      </c>
      <c r="B19" s="23" t="s">
        <v>45</v>
      </c>
      <c r="C19" s="23" t="s">
        <v>58</v>
      </c>
      <c r="D19" s="7">
        <v>9980059300</v>
      </c>
      <c r="E19" s="7">
        <v>244</v>
      </c>
      <c r="F19" s="26">
        <v>15000</v>
      </c>
      <c r="G19" s="32">
        <v>15000</v>
      </c>
    </row>
    <row r="20" spans="1:7" ht="16.5" thickBot="1" x14ac:dyDescent="0.3">
      <c r="A20" s="12" t="s">
        <v>50</v>
      </c>
      <c r="B20" s="23" t="s">
        <v>45</v>
      </c>
      <c r="C20" s="23" t="s">
        <v>59</v>
      </c>
      <c r="D20" s="7">
        <v>9998000590</v>
      </c>
      <c r="E20" s="7">
        <v>244</v>
      </c>
      <c r="F20" s="26">
        <v>200000</v>
      </c>
      <c r="G20" s="32">
        <v>170382</v>
      </c>
    </row>
    <row r="21" spans="1:7" ht="15.75" thickBot="1" x14ac:dyDescent="0.3">
      <c r="A21" s="11" t="s">
        <v>23</v>
      </c>
      <c r="B21" s="24" t="s">
        <v>45</v>
      </c>
      <c r="C21" s="23" t="s">
        <v>60</v>
      </c>
      <c r="D21" s="7">
        <v>9980051180</v>
      </c>
      <c r="E21" s="7">
        <v>121</v>
      </c>
      <c r="F21" s="27">
        <v>92000</v>
      </c>
      <c r="G21" s="25">
        <v>92000</v>
      </c>
    </row>
    <row r="22" spans="1:7" ht="15.75" thickBot="1" x14ac:dyDescent="0.3">
      <c r="A22" s="30"/>
      <c r="B22" s="24"/>
      <c r="C22" s="23"/>
      <c r="D22" s="7"/>
      <c r="E22" s="7"/>
      <c r="F22" s="27">
        <v>27000</v>
      </c>
      <c r="G22" s="25">
        <v>27000</v>
      </c>
    </row>
    <row r="23" spans="1:7" ht="15.75" thickBot="1" x14ac:dyDescent="0.3">
      <c r="A23" s="30" t="s">
        <v>73</v>
      </c>
      <c r="B23" s="24"/>
      <c r="C23" s="23"/>
      <c r="D23" s="7"/>
      <c r="E23" s="7"/>
      <c r="F23" s="26">
        <v>119000</v>
      </c>
      <c r="G23" s="32">
        <f>G21+G22</f>
        <v>119000</v>
      </c>
    </row>
    <row r="24" spans="1:7" s="55" customFormat="1" ht="26.25" thickBot="1" x14ac:dyDescent="0.3">
      <c r="A24" s="56" t="s">
        <v>82</v>
      </c>
      <c r="B24" s="24" t="s">
        <v>45</v>
      </c>
      <c r="C24" s="23" t="s">
        <v>53</v>
      </c>
      <c r="D24" s="7">
        <v>1480200180</v>
      </c>
      <c r="E24" s="7">
        <v>244</v>
      </c>
      <c r="F24" s="26">
        <v>583000</v>
      </c>
      <c r="G24" s="32">
        <v>425840</v>
      </c>
    </row>
    <row r="25" spans="1:7" ht="15.75" thickBot="1" x14ac:dyDescent="0.3">
      <c r="A25" s="22" t="s">
        <v>52</v>
      </c>
      <c r="B25" s="23" t="s">
        <v>45</v>
      </c>
      <c r="C25" s="23" t="s">
        <v>53</v>
      </c>
      <c r="D25" s="7">
        <v>1480000181</v>
      </c>
      <c r="E25" s="7">
        <v>244</v>
      </c>
      <c r="F25" s="26">
        <v>200000</v>
      </c>
      <c r="G25" s="32">
        <v>170589</v>
      </c>
    </row>
    <row r="26" spans="1:7" ht="15.75" thickBot="1" x14ac:dyDescent="0.3">
      <c r="A26" s="22" t="s">
        <v>51</v>
      </c>
      <c r="B26" s="23" t="s">
        <v>45</v>
      </c>
      <c r="C26" s="23" t="s">
        <v>53</v>
      </c>
      <c r="D26" s="7">
        <v>9997000590</v>
      </c>
      <c r="E26" s="7">
        <v>244</v>
      </c>
      <c r="F26" s="26">
        <v>813000</v>
      </c>
      <c r="G26" s="32">
        <v>371853.47</v>
      </c>
    </row>
    <row r="27" spans="1:7" ht="26.25" thickBot="1" x14ac:dyDescent="0.3">
      <c r="A27" s="22" t="s">
        <v>54</v>
      </c>
      <c r="B27" s="23" t="s">
        <v>45</v>
      </c>
      <c r="C27" s="23" t="s">
        <v>53</v>
      </c>
      <c r="D27" s="7">
        <v>1480000180</v>
      </c>
      <c r="E27" s="7">
        <v>244</v>
      </c>
      <c r="F27" s="26">
        <v>650000</v>
      </c>
      <c r="G27" s="32">
        <v>405028.4</v>
      </c>
    </row>
    <row r="28" spans="1:7" ht="26.25" thickBot="1" x14ac:dyDescent="0.3">
      <c r="A28" s="13" t="s">
        <v>24</v>
      </c>
      <c r="B28" s="23" t="s">
        <v>45</v>
      </c>
      <c r="C28" s="23" t="s">
        <v>61</v>
      </c>
      <c r="D28" s="7">
        <v>2020100590</v>
      </c>
      <c r="E28" s="7">
        <v>111</v>
      </c>
      <c r="F28" s="27">
        <v>370000</v>
      </c>
      <c r="G28" s="25">
        <v>369977.74</v>
      </c>
    </row>
    <row r="29" spans="1:7" ht="15.75" thickBot="1" x14ac:dyDescent="0.3">
      <c r="A29" s="10"/>
      <c r="B29" s="23" t="s">
        <v>45</v>
      </c>
      <c r="C29" s="23" t="s">
        <v>61</v>
      </c>
      <c r="D29" s="7">
        <v>2020100590</v>
      </c>
      <c r="E29" s="7">
        <v>119</v>
      </c>
      <c r="F29" s="27">
        <v>120000</v>
      </c>
      <c r="G29" s="25">
        <v>117522.52</v>
      </c>
    </row>
    <row r="30" spans="1:7" ht="15.75" thickBot="1" x14ac:dyDescent="0.3">
      <c r="A30" s="10"/>
      <c r="B30" s="23" t="s">
        <v>45</v>
      </c>
      <c r="C30" s="23" t="s">
        <v>61</v>
      </c>
      <c r="D30" s="7">
        <v>2020100590</v>
      </c>
      <c r="E30" s="7">
        <v>244</v>
      </c>
      <c r="F30" s="27">
        <v>29000</v>
      </c>
      <c r="G30" s="25">
        <v>9300</v>
      </c>
    </row>
    <row r="31" spans="1:7" ht="16.5" thickBot="1" x14ac:dyDescent="0.3">
      <c r="A31" s="12" t="s">
        <v>21</v>
      </c>
      <c r="B31" s="24"/>
      <c r="C31" s="24"/>
      <c r="D31" s="17"/>
      <c r="E31" s="17"/>
      <c r="F31" s="26">
        <f>F28+F29+F30</f>
        <v>519000</v>
      </c>
      <c r="G31" s="26">
        <f>G28+G29+G30</f>
        <v>496800.26</v>
      </c>
    </row>
    <row r="32" spans="1:7" ht="16.5" thickBot="1" x14ac:dyDescent="0.3">
      <c r="A32" s="12"/>
      <c r="B32" s="24"/>
      <c r="C32" s="24"/>
      <c r="D32" s="17"/>
      <c r="E32" s="17"/>
      <c r="F32" s="26"/>
      <c r="G32" s="25"/>
    </row>
    <row r="33" spans="1:7" ht="26.25" thickBot="1" x14ac:dyDescent="0.3">
      <c r="A33" s="11" t="s">
        <v>25</v>
      </c>
      <c r="B33" s="23" t="s">
        <v>45</v>
      </c>
      <c r="C33" s="23" t="s">
        <v>55</v>
      </c>
      <c r="D33" s="7">
        <v>2460120000</v>
      </c>
      <c r="E33" s="7">
        <v>244</v>
      </c>
      <c r="F33" s="27">
        <v>80200</v>
      </c>
      <c r="G33" s="25">
        <v>72200</v>
      </c>
    </row>
    <row r="34" spans="1:7" ht="26.25" thickBot="1" x14ac:dyDescent="0.3">
      <c r="A34" s="11" t="s">
        <v>26</v>
      </c>
      <c r="B34" s="8" t="s">
        <v>27</v>
      </c>
      <c r="C34" s="24" t="s">
        <v>27</v>
      </c>
      <c r="D34" s="17" t="s">
        <v>27</v>
      </c>
      <c r="E34" s="17" t="s">
        <v>27</v>
      </c>
      <c r="F34" s="26">
        <f>F13+F14+F18+F19+F20+F23+F24+F25+F26+F27+F31+F33</f>
        <v>6065200</v>
      </c>
      <c r="G34" s="26">
        <f>G13+G14+G18+G19+G20+G23+G24+G25+G26+G27+G31+G33</f>
        <v>4596952.59</v>
      </c>
    </row>
    <row r="35" spans="1:7" x14ac:dyDescent="0.25">
      <c r="A35" s="14" t="s">
        <v>28</v>
      </c>
      <c r="G35" s="28"/>
    </row>
    <row r="36" spans="1:7" x14ac:dyDescent="0.25">
      <c r="A36" s="14"/>
    </row>
    <row r="37" spans="1:7" x14ac:dyDescent="0.25">
      <c r="A37" s="14"/>
    </row>
    <row r="38" spans="1:7" x14ac:dyDescent="0.25">
      <c r="A38" s="14"/>
    </row>
    <row r="39" spans="1:7" x14ac:dyDescent="0.25">
      <c r="A39" s="14" t="s">
        <v>29</v>
      </c>
    </row>
    <row r="40" spans="1:7" ht="15.75" x14ac:dyDescent="0.25">
      <c r="A40" s="9"/>
    </row>
    <row r="41" spans="1:7" ht="15.75" x14ac:dyDescent="0.25">
      <c r="A41" s="9"/>
    </row>
    <row r="42" spans="1:7" ht="15.75" x14ac:dyDescent="0.25">
      <c r="A42" s="9"/>
    </row>
    <row r="43" spans="1:7" ht="15.75" x14ac:dyDescent="0.25">
      <c r="B43" s="9"/>
    </row>
    <row r="44" spans="1:7" ht="15.75" x14ac:dyDescent="0.25">
      <c r="A44" s="15"/>
    </row>
    <row r="45" spans="1:7" x14ac:dyDescent="0.25">
      <c r="A45" s="14"/>
    </row>
    <row r="46" spans="1:7" ht="15.75" x14ac:dyDescent="0.25">
      <c r="A46" s="15"/>
    </row>
    <row r="47" spans="1:7" ht="15.75" x14ac:dyDescent="0.25">
      <c r="A47" s="15"/>
    </row>
    <row r="48" spans="1:7" ht="15.75" x14ac:dyDescent="0.25">
      <c r="A48" s="15"/>
    </row>
    <row r="49" spans="1:1" ht="15.75" x14ac:dyDescent="0.25">
      <c r="A49" s="15"/>
    </row>
  </sheetData>
  <mergeCells count="7">
    <mergeCell ref="B3:E4"/>
    <mergeCell ref="F3:F4"/>
    <mergeCell ref="G3:G7"/>
    <mergeCell ref="B5:B7"/>
    <mergeCell ref="C5:C7"/>
    <mergeCell ref="D5:D7"/>
    <mergeCell ref="E5:E7"/>
  </mergeCells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5"/>
  <sheetViews>
    <sheetView workbookViewId="0">
      <selection activeCell="I13" sqref="I13"/>
    </sheetView>
  </sheetViews>
  <sheetFormatPr defaultRowHeight="15" x14ac:dyDescent="0.25"/>
  <cols>
    <col min="1" max="1" width="0.85546875" customWidth="1"/>
    <col min="2" max="2" width="1.28515625" hidden="1" customWidth="1"/>
    <col min="3" max="3" width="18.5703125" customWidth="1"/>
    <col min="4" max="4" width="10" customWidth="1"/>
    <col min="5" max="5" width="19" customWidth="1"/>
    <col min="6" max="6" width="16.28515625" customWidth="1"/>
    <col min="7" max="7" width="19.5703125" customWidth="1"/>
  </cols>
  <sheetData>
    <row r="1" spans="3:7" x14ac:dyDescent="0.25">
      <c r="C1" s="14" t="s">
        <v>33</v>
      </c>
    </row>
    <row r="2" spans="3:7" ht="15.75" thickBot="1" x14ac:dyDescent="0.3">
      <c r="C2" s="14"/>
    </row>
    <row r="3" spans="3:7" ht="25.5" x14ac:dyDescent="0.25">
      <c r="C3" s="79" t="s">
        <v>34</v>
      </c>
      <c r="D3" s="4" t="s">
        <v>35</v>
      </c>
      <c r="E3" s="79" t="s">
        <v>38</v>
      </c>
      <c r="F3" s="4" t="s">
        <v>39</v>
      </c>
      <c r="G3" s="20" t="s">
        <v>71</v>
      </c>
    </row>
    <row r="4" spans="3:7" x14ac:dyDescent="0.25">
      <c r="C4" s="80"/>
      <c r="D4" s="19" t="s">
        <v>36</v>
      </c>
      <c r="E4" s="80"/>
      <c r="F4" s="19" t="s">
        <v>40</v>
      </c>
      <c r="G4" s="19" t="s">
        <v>79</v>
      </c>
    </row>
    <row r="5" spans="3:7" ht="15.75" thickBot="1" x14ac:dyDescent="0.3">
      <c r="C5" s="81"/>
      <c r="D5" s="7" t="s">
        <v>37</v>
      </c>
      <c r="E5" s="81"/>
      <c r="F5" s="6"/>
      <c r="G5" s="7" t="s">
        <v>41</v>
      </c>
    </row>
    <row r="6" spans="3:7" ht="25.5" x14ac:dyDescent="0.25">
      <c r="C6" s="21" t="s">
        <v>42</v>
      </c>
      <c r="D6" s="76">
        <v>1489210.76</v>
      </c>
      <c r="E6" s="76">
        <v>4421098.21</v>
      </c>
      <c r="F6" s="76">
        <v>4596952.59</v>
      </c>
      <c r="G6" s="76">
        <f>(D6+E6)-F6</f>
        <v>1313356.3799999999</v>
      </c>
    </row>
    <row r="7" spans="3:7" ht="25.5" x14ac:dyDescent="0.25">
      <c r="C7" s="21" t="s">
        <v>43</v>
      </c>
      <c r="D7" s="77"/>
      <c r="E7" s="77"/>
      <c r="F7" s="77"/>
      <c r="G7" s="77"/>
    </row>
    <row r="8" spans="3:7" ht="25.5" x14ac:dyDescent="0.25">
      <c r="C8" s="21" t="s">
        <v>44</v>
      </c>
      <c r="D8" s="77"/>
      <c r="E8" s="77"/>
      <c r="F8" s="77"/>
      <c r="G8" s="77"/>
    </row>
    <row r="9" spans="3:7" ht="7.5" customHeight="1" thickBot="1" x14ac:dyDescent="0.3">
      <c r="C9" s="10"/>
      <c r="D9" s="78"/>
      <c r="E9" s="78"/>
      <c r="F9" s="78"/>
      <c r="G9" s="78"/>
    </row>
    <row r="10" spans="3:7" x14ac:dyDescent="0.25">
      <c r="C10" s="14" t="s">
        <v>29</v>
      </c>
    </row>
    <row r="11" spans="3:7" ht="15.75" x14ac:dyDescent="0.25">
      <c r="C11" s="9" t="s">
        <v>69</v>
      </c>
    </row>
    <row r="12" spans="3:7" ht="15.75" x14ac:dyDescent="0.25">
      <c r="C12" s="9"/>
    </row>
    <row r="13" spans="3:7" ht="15.75" x14ac:dyDescent="0.25">
      <c r="C13" s="9"/>
    </row>
    <row r="14" spans="3:7" ht="15.75" x14ac:dyDescent="0.25">
      <c r="D14" s="9" t="s">
        <v>70</v>
      </c>
    </row>
    <row r="15" spans="3:7" ht="15.75" x14ac:dyDescent="0.25">
      <c r="C15" s="15"/>
    </row>
  </sheetData>
  <mergeCells count="6">
    <mergeCell ref="F6:F9"/>
    <mergeCell ref="G6:G9"/>
    <mergeCell ref="C3:C5"/>
    <mergeCell ref="D6:D9"/>
    <mergeCell ref="E6:E9"/>
    <mergeCell ref="E3:E5"/>
  </mergeCells>
  <pageMargins left="0.70866141732283472" right="0.70866141732283472" top="0.74803149606299213" bottom="0.74803149606299213" header="0.31496062992125984" footer="0.31496062992125984"/>
  <pageSetup paperSize="9" orientation="portrait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2016-09-05T11:35:20Z</cp:lastPrinted>
  <dcterms:created xsi:type="dcterms:W3CDTF">2016-01-05T10:17:49Z</dcterms:created>
  <dcterms:modified xsi:type="dcterms:W3CDTF">2017-01-10T08:07:06Z</dcterms:modified>
</cp:coreProperties>
</file>